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mmikos_pa_gov/Documents/Documents/LTC UNIT PROGRAMS/burial/CURRENT burial surveys use these/"/>
    </mc:Choice>
  </mc:AlternateContent>
  <xr:revisionPtr revIDLastSave="237" documentId="8_{DE8F87F1-BF11-479B-A77C-96FCF4BEE43D}" xr6:coauthVersionLast="47" xr6:coauthVersionMax="47" xr10:uidLastSave="{1602AEFF-395B-436B-A72E-061F8F889BCF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" i="1"/>
  <c r="E7" i="1"/>
  <c r="E8" i="1"/>
  <c r="E9" i="1"/>
  <c r="E10" i="1"/>
  <c r="E11" i="1"/>
  <c r="E12" i="1"/>
  <c r="E13" i="1"/>
  <c r="E5" i="1"/>
  <c r="E4" i="1"/>
  <c r="E3" i="1"/>
  <c r="E2" i="1"/>
  <c r="C65" i="1" l="1"/>
  <c r="C55" i="1"/>
  <c r="C17" i="1" l="1"/>
  <c r="C2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8" i="1"/>
  <c r="C19" i="1"/>
  <c r="C20" i="1"/>
  <c r="C21" i="1"/>
  <c r="C22" i="1"/>
  <c r="C23" i="1"/>
  <c r="C25" i="1"/>
  <c r="C26" i="1"/>
  <c r="C29" i="1"/>
  <c r="C30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6" i="1"/>
  <c r="C57" i="1"/>
  <c r="C58" i="1"/>
  <c r="C59" i="1"/>
  <c r="C60" i="1"/>
  <c r="C61" i="1"/>
  <c r="C62" i="1"/>
  <c r="C63" i="1"/>
  <c r="C64" i="1"/>
  <c r="C66" i="1"/>
  <c r="C67" i="1"/>
  <c r="C68" i="1"/>
</calcChain>
</file>

<file path=xl/sharedStrings.xml><?xml version="1.0" encoding="utf-8"?>
<sst xmlns="http://schemas.openxmlformats.org/spreadsheetml/2006/main" count="141" uniqueCount="75">
  <si>
    <t xml:space="preserve">County </t>
  </si>
  <si>
    <t>Limit + 25% for Extraordinary Costs</t>
  </si>
  <si>
    <t>04- Beaver</t>
  </si>
  <si>
    <t>06- Berks</t>
  </si>
  <si>
    <t>07- Blair</t>
  </si>
  <si>
    <t>08- Bradford</t>
  </si>
  <si>
    <t>09- Bucks</t>
  </si>
  <si>
    <t>11- Cambria</t>
  </si>
  <si>
    <t>16- Clarion</t>
  </si>
  <si>
    <t>17- Clearfield</t>
  </si>
  <si>
    <t>18- Clinton</t>
  </si>
  <si>
    <t>19- Columbia</t>
  </si>
  <si>
    <t>20- Crawford</t>
  </si>
  <si>
    <t>22- Dauphin</t>
  </si>
  <si>
    <t>23- Delaware</t>
  </si>
  <si>
    <t>24- Elk</t>
  </si>
  <si>
    <t>25- Erie</t>
  </si>
  <si>
    <t>26- Fayette</t>
  </si>
  <si>
    <t>27- Forest</t>
  </si>
  <si>
    <t>30- Greene</t>
  </si>
  <si>
    <t>31- Huntingdon</t>
  </si>
  <si>
    <t>32- Indiana</t>
  </si>
  <si>
    <t>33- Jefferson</t>
  </si>
  <si>
    <t>35- Lackawanna</t>
  </si>
  <si>
    <t>37- Lawrence</t>
  </si>
  <si>
    <t>38- Lebanon</t>
  </si>
  <si>
    <t>40- Luzerne</t>
  </si>
  <si>
    <t>41- Lycoming</t>
  </si>
  <si>
    <t>42- McKean</t>
  </si>
  <si>
    <t>44- Mifflin</t>
  </si>
  <si>
    <t>47- Montour</t>
  </si>
  <si>
    <t>49- Northumberland</t>
  </si>
  <si>
    <t>51- Philadelphia</t>
  </si>
  <si>
    <t>54- Schuykill</t>
  </si>
  <si>
    <t>55- Snyder</t>
  </si>
  <si>
    <t>57- Sullivan</t>
  </si>
  <si>
    <t>60- Union</t>
  </si>
  <si>
    <t>62- Warren</t>
  </si>
  <si>
    <t>64- Wayne</t>
  </si>
  <si>
    <t>67- York</t>
  </si>
  <si>
    <t xml:space="preserve">* Indicates county limits that decreased from the previous year. If the limit decreased then the year the burial was created should be used to determine whether fair consideration was received.  </t>
  </si>
  <si>
    <t>01- Adams</t>
  </si>
  <si>
    <t>02- Allegheny</t>
  </si>
  <si>
    <t>05- Bedford</t>
  </si>
  <si>
    <t>10- Butler</t>
  </si>
  <si>
    <t>34- Juniata</t>
  </si>
  <si>
    <t>45- Monroe</t>
  </si>
  <si>
    <t>46- Montgomery</t>
  </si>
  <si>
    <t>53- Potter</t>
  </si>
  <si>
    <t>59- Tioga</t>
  </si>
  <si>
    <t>61- Venango</t>
  </si>
  <si>
    <t>65- Westmoreland</t>
  </si>
  <si>
    <t>Average 2024 Burial Cost (limit)</t>
  </si>
  <si>
    <t>Increase</t>
  </si>
  <si>
    <t>Decrease</t>
  </si>
  <si>
    <t>Average 2025 Burial Cost (limit)</t>
  </si>
  <si>
    <t>Average Cost Change from 2024-2025 (increase/decrease/no change)</t>
  </si>
  <si>
    <t>15- Chester</t>
  </si>
  <si>
    <t>21- Cumberland</t>
  </si>
  <si>
    <t>28- Franklin</t>
  </si>
  <si>
    <t>29- Fulton</t>
  </si>
  <si>
    <t>43- Mercer</t>
  </si>
  <si>
    <t>50- Perry</t>
  </si>
  <si>
    <t>56- Somerset</t>
  </si>
  <si>
    <t>58- Susquehanna</t>
  </si>
  <si>
    <t>63- Washington</t>
  </si>
  <si>
    <t>66- Wyoming</t>
  </si>
  <si>
    <t>03- Armstrong*</t>
  </si>
  <si>
    <t>12- Cameron*</t>
  </si>
  <si>
    <t>13- Carbon*</t>
  </si>
  <si>
    <t>14- Centre*</t>
  </si>
  <si>
    <t>36- Lancaster*</t>
  </si>
  <si>
    <t>39- Lehigh*</t>
  </si>
  <si>
    <t>48- Northampton*</t>
  </si>
  <si>
    <t>52- Pike*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</si>
</sst>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1" applyFont="1" applyFill="1" applyBorder="1" applyAlignment="1">
      <alignment wrapText="1"/>
    </xf>
    <xf numFmtId="0" fontId="6" fillId="3" borderId="2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top" wrapText="1"/>
    </xf>
    <xf numFmtId="164" fontId="2" fillId="4" borderId="3" xfId="2" applyNumberFormat="1" applyFont="1" applyFill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164" fontId="2" fillId="4" borderId="1" xfId="2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164" fontId="3" fillId="5" borderId="1" xfId="2" applyNumberFormat="1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8" fontId="3" fillId="0" borderId="1" xfId="0" applyNumberFormat="1" applyFont="1" applyBorder="1" applyAlignment="1">
      <alignment horizontal="left"/>
    </xf>
    <xf numFmtId="164" fontId="3" fillId="0" borderId="0" xfId="2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164" fontId="3" fillId="0" borderId="0" xfId="2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8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8" fontId="3" fillId="5" borderId="1" xfId="0" applyNumberFormat="1" applyFont="1" applyFill="1" applyBorder="1" applyAlignment="1">
      <alignment horizontal="left" wrapText="1"/>
    </xf>
  </cellXfs>
  <cellStyles count="3">
    <cellStyle name="Currency" xfId="2" builtinId="4"/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zoomScale="120" zoomScaleNormal="120" workbookViewId="0">
      <selection activeCell="H1" sqref="H1"/>
    </sheetView>
  </sheetViews>
  <sheetFormatPr defaultRowHeight="14.4" x14ac:dyDescent="0.3"/>
  <cols>
    <col min="1" max="1" width="21.44140625" customWidth="1"/>
    <col min="2" max="2" width="20.44140625" style="15" customWidth="1"/>
    <col min="3" max="3" width="19.33203125" style="16" customWidth="1"/>
    <col min="4" max="4" width="14" style="17" customWidth="1"/>
    <col min="5" max="5" width="12.88671875" style="17" customWidth="1"/>
    <col min="6" max="6" width="20.88671875" style="17" customWidth="1"/>
  </cols>
  <sheetData>
    <row r="1" spans="1:6" ht="58.8" customHeight="1" x14ac:dyDescent="0.3">
      <c r="A1" s="3" t="s">
        <v>0</v>
      </c>
      <c r="B1" s="4" t="s">
        <v>52</v>
      </c>
      <c r="C1" s="5" t="s">
        <v>1</v>
      </c>
      <c r="D1" s="6" t="s">
        <v>55</v>
      </c>
      <c r="E1" s="7" t="s">
        <v>1</v>
      </c>
      <c r="F1" s="8" t="s">
        <v>56</v>
      </c>
    </row>
    <row r="2" spans="1:6" x14ac:dyDescent="0.3">
      <c r="A2" s="1" t="s">
        <v>41</v>
      </c>
      <c r="B2" s="9">
        <v>12691</v>
      </c>
      <c r="C2" s="10">
        <f>B2*1.25</f>
        <v>15863.75</v>
      </c>
      <c r="D2" s="18">
        <v>17535.88</v>
      </c>
      <c r="E2" s="11">
        <f>17535.88*1.25</f>
        <v>21919.850000000002</v>
      </c>
      <c r="F2" s="19" t="s">
        <v>53</v>
      </c>
    </row>
    <row r="3" spans="1:6" x14ac:dyDescent="0.3">
      <c r="A3" s="1" t="s">
        <v>42</v>
      </c>
      <c r="B3" s="9">
        <v>19665</v>
      </c>
      <c r="C3" s="10">
        <v>24581</v>
      </c>
      <c r="D3" s="18">
        <v>20942.560000000001</v>
      </c>
      <c r="E3" s="11">
        <f>20942.56*1.25</f>
        <v>26178.2</v>
      </c>
      <c r="F3" s="19" t="s">
        <v>53</v>
      </c>
    </row>
    <row r="4" spans="1:6" x14ac:dyDescent="0.3">
      <c r="A4" s="1" t="s">
        <v>67</v>
      </c>
      <c r="B4" s="9">
        <v>17471</v>
      </c>
      <c r="C4" s="10">
        <f t="shared" ref="C4:C67" si="0">B4*1.25</f>
        <v>21838.75</v>
      </c>
      <c r="D4" s="18">
        <v>15726.67</v>
      </c>
      <c r="E4" s="11">
        <f>15726.67*1.25</f>
        <v>19658.337500000001</v>
      </c>
      <c r="F4" s="20" t="s">
        <v>54</v>
      </c>
    </row>
    <row r="5" spans="1:6" x14ac:dyDescent="0.3">
      <c r="A5" s="1" t="s">
        <v>2</v>
      </c>
      <c r="B5" s="9">
        <v>13145</v>
      </c>
      <c r="C5" s="10">
        <f t="shared" si="0"/>
        <v>16431.25</v>
      </c>
      <c r="D5" s="18">
        <v>20541.27</v>
      </c>
      <c r="E5" s="11">
        <f>(D5)*1.25</f>
        <v>25676.587500000001</v>
      </c>
      <c r="F5" s="19" t="s">
        <v>53</v>
      </c>
    </row>
    <row r="6" spans="1:6" x14ac:dyDescent="0.3">
      <c r="A6" s="1" t="s">
        <v>43</v>
      </c>
      <c r="B6" s="9">
        <v>13063</v>
      </c>
      <c r="C6" s="10">
        <f t="shared" si="0"/>
        <v>16328.75</v>
      </c>
      <c r="D6" s="18">
        <v>18408.240000000002</v>
      </c>
      <c r="E6" s="11">
        <f t="shared" ref="E6:E68" si="1">(D6)*1.25</f>
        <v>23010.300000000003</v>
      </c>
      <c r="F6" s="19" t="s">
        <v>53</v>
      </c>
    </row>
    <row r="7" spans="1:6" x14ac:dyDescent="0.3">
      <c r="A7" s="1" t="s">
        <v>3</v>
      </c>
      <c r="B7" s="9">
        <v>14518</v>
      </c>
      <c r="C7" s="10">
        <f t="shared" si="0"/>
        <v>18147.5</v>
      </c>
      <c r="D7" s="18">
        <v>26285</v>
      </c>
      <c r="E7" s="11">
        <f t="shared" si="1"/>
        <v>32856.25</v>
      </c>
      <c r="F7" s="19" t="s">
        <v>53</v>
      </c>
    </row>
    <row r="8" spans="1:6" x14ac:dyDescent="0.3">
      <c r="A8" s="1" t="s">
        <v>4</v>
      </c>
      <c r="B8" s="9">
        <v>17322</v>
      </c>
      <c r="C8" s="10">
        <f t="shared" si="0"/>
        <v>21652.5</v>
      </c>
      <c r="D8" s="18">
        <v>19758.78</v>
      </c>
      <c r="E8" s="11">
        <f t="shared" si="1"/>
        <v>24698.474999999999</v>
      </c>
      <c r="F8" s="19" t="s">
        <v>53</v>
      </c>
    </row>
    <row r="9" spans="1:6" x14ac:dyDescent="0.3">
      <c r="A9" s="1" t="s">
        <v>5</v>
      </c>
      <c r="B9" s="9">
        <v>14879</v>
      </c>
      <c r="C9" s="10">
        <f t="shared" si="0"/>
        <v>18598.75</v>
      </c>
      <c r="D9" s="18">
        <v>18119.13</v>
      </c>
      <c r="E9" s="11">
        <f t="shared" si="1"/>
        <v>22648.912500000002</v>
      </c>
      <c r="F9" s="19" t="s">
        <v>53</v>
      </c>
    </row>
    <row r="10" spans="1:6" x14ac:dyDescent="0.3">
      <c r="A10" s="1" t="s">
        <v>6</v>
      </c>
      <c r="B10" s="9">
        <v>19821</v>
      </c>
      <c r="C10" s="10">
        <f t="shared" si="0"/>
        <v>24776.25</v>
      </c>
      <c r="D10" s="18">
        <v>23387.17</v>
      </c>
      <c r="E10" s="11">
        <f t="shared" si="1"/>
        <v>29233.962499999998</v>
      </c>
      <c r="F10" s="19" t="s">
        <v>53</v>
      </c>
    </row>
    <row r="11" spans="1:6" x14ac:dyDescent="0.3">
      <c r="A11" s="1" t="s">
        <v>44</v>
      </c>
      <c r="B11" s="9">
        <v>15216</v>
      </c>
      <c r="C11" s="10">
        <f t="shared" si="0"/>
        <v>19020</v>
      </c>
      <c r="D11" s="18">
        <v>20453.439999999999</v>
      </c>
      <c r="E11" s="11">
        <f t="shared" si="1"/>
        <v>25566.799999999999</v>
      </c>
      <c r="F11" s="19" t="s">
        <v>53</v>
      </c>
    </row>
    <row r="12" spans="1:6" x14ac:dyDescent="0.3">
      <c r="A12" s="1" t="s">
        <v>7</v>
      </c>
      <c r="B12" s="9">
        <v>18814</v>
      </c>
      <c r="C12" s="10">
        <f t="shared" si="0"/>
        <v>23517.5</v>
      </c>
      <c r="D12" s="18">
        <v>20138.75</v>
      </c>
      <c r="E12" s="11">
        <f t="shared" si="1"/>
        <v>25173.4375</v>
      </c>
      <c r="F12" s="19" t="s">
        <v>53</v>
      </c>
    </row>
    <row r="13" spans="1:6" x14ac:dyDescent="0.3">
      <c r="A13" s="1" t="s">
        <v>68</v>
      </c>
      <c r="B13" s="9">
        <v>18958</v>
      </c>
      <c r="C13" s="10">
        <f t="shared" si="0"/>
        <v>23697.5</v>
      </c>
      <c r="D13" s="18">
        <v>17996.73</v>
      </c>
      <c r="E13" s="11">
        <f t="shared" si="1"/>
        <v>22495.912499999999</v>
      </c>
      <c r="F13" s="19" t="s">
        <v>54</v>
      </c>
    </row>
    <row r="14" spans="1:6" x14ac:dyDescent="0.3">
      <c r="A14" s="1" t="s">
        <v>69</v>
      </c>
      <c r="B14" s="9">
        <v>20849</v>
      </c>
      <c r="C14" s="10">
        <f t="shared" si="0"/>
        <v>26061.25</v>
      </c>
      <c r="D14" s="18">
        <v>17932.5</v>
      </c>
      <c r="E14" s="11">
        <f t="shared" si="1"/>
        <v>22415.625</v>
      </c>
      <c r="F14" s="19" t="s">
        <v>54</v>
      </c>
    </row>
    <row r="15" spans="1:6" x14ac:dyDescent="0.3">
      <c r="A15" s="1" t="s">
        <v>70</v>
      </c>
      <c r="B15" s="9">
        <v>15841</v>
      </c>
      <c r="C15" s="10">
        <f t="shared" si="0"/>
        <v>19801.25</v>
      </c>
      <c r="D15" s="18">
        <v>14886</v>
      </c>
      <c r="E15" s="11">
        <f t="shared" si="1"/>
        <v>18607.5</v>
      </c>
      <c r="F15" s="19" t="s">
        <v>54</v>
      </c>
    </row>
    <row r="16" spans="1:6" x14ac:dyDescent="0.3">
      <c r="A16" s="1" t="s">
        <v>57</v>
      </c>
      <c r="B16" s="9">
        <v>20585</v>
      </c>
      <c r="C16" s="10">
        <f t="shared" si="0"/>
        <v>25731.25</v>
      </c>
      <c r="D16" s="18">
        <v>24427.33</v>
      </c>
      <c r="E16" s="11">
        <f t="shared" si="1"/>
        <v>30534.162500000002</v>
      </c>
      <c r="F16" s="19" t="s">
        <v>53</v>
      </c>
    </row>
    <row r="17" spans="1:6" x14ac:dyDescent="0.3">
      <c r="A17" s="1" t="s">
        <v>8</v>
      </c>
      <c r="B17" s="9">
        <v>12778</v>
      </c>
      <c r="C17" s="10">
        <f t="shared" si="0"/>
        <v>15972.5</v>
      </c>
      <c r="D17" s="18">
        <v>15995</v>
      </c>
      <c r="E17" s="11">
        <f t="shared" si="1"/>
        <v>19993.75</v>
      </c>
      <c r="F17" s="19" t="s">
        <v>53</v>
      </c>
    </row>
    <row r="18" spans="1:6" x14ac:dyDescent="0.3">
      <c r="A18" s="1" t="s">
        <v>9</v>
      </c>
      <c r="B18" s="9">
        <v>12665</v>
      </c>
      <c r="C18" s="10">
        <f t="shared" si="0"/>
        <v>15831.25</v>
      </c>
      <c r="D18" s="18">
        <v>16611.25</v>
      </c>
      <c r="E18" s="11">
        <f t="shared" si="1"/>
        <v>20764.0625</v>
      </c>
      <c r="F18" s="19" t="s">
        <v>53</v>
      </c>
    </row>
    <row r="19" spans="1:6" x14ac:dyDescent="0.3">
      <c r="A19" s="1" t="s">
        <v>10</v>
      </c>
      <c r="B19" s="9">
        <v>14627</v>
      </c>
      <c r="C19" s="10">
        <f t="shared" si="0"/>
        <v>18283.75</v>
      </c>
      <c r="D19" s="18">
        <v>14897</v>
      </c>
      <c r="E19" s="11">
        <f t="shared" si="1"/>
        <v>18621.25</v>
      </c>
      <c r="F19" s="19" t="s">
        <v>53</v>
      </c>
    </row>
    <row r="20" spans="1:6" x14ac:dyDescent="0.3">
      <c r="A20" s="1" t="s">
        <v>11</v>
      </c>
      <c r="B20" s="9">
        <v>15166</v>
      </c>
      <c r="C20" s="10">
        <f t="shared" si="0"/>
        <v>18957.5</v>
      </c>
      <c r="D20" s="18">
        <v>19625</v>
      </c>
      <c r="E20" s="11">
        <f t="shared" si="1"/>
        <v>24531.25</v>
      </c>
      <c r="F20" s="19" t="s">
        <v>53</v>
      </c>
    </row>
    <row r="21" spans="1:6" x14ac:dyDescent="0.3">
      <c r="A21" s="1" t="s">
        <v>12</v>
      </c>
      <c r="B21" s="9">
        <v>13321</v>
      </c>
      <c r="C21" s="10">
        <f t="shared" si="0"/>
        <v>16651.25</v>
      </c>
      <c r="D21" s="18">
        <v>22095</v>
      </c>
      <c r="E21" s="11">
        <f t="shared" si="1"/>
        <v>27618.75</v>
      </c>
      <c r="F21" s="19" t="s">
        <v>53</v>
      </c>
    </row>
    <row r="22" spans="1:6" x14ac:dyDescent="0.3">
      <c r="A22" s="1" t="s">
        <v>58</v>
      </c>
      <c r="B22" s="9">
        <v>15969</v>
      </c>
      <c r="C22" s="10">
        <f t="shared" si="0"/>
        <v>19961.25</v>
      </c>
      <c r="D22" s="18">
        <v>19029.68</v>
      </c>
      <c r="E22" s="11">
        <f t="shared" si="1"/>
        <v>23787.1</v>
      </c>
      <c r="F22" s="19" t="s">
        <v>53</v>
      </c>
    </row>
    <row r="23" spans="1:6" x14ac:dyDescent="0.3">
      <c r="A23" s="1" t="s">
        <v>13</v>
      </c>
      <c r="B23" s="9">
        <v>20832</v>
      </c>
      <c r="C23" s="10">
        <f t="shared" si="0"/>
        <v>26040</v>
      </c>
      <c r="D23" s="18">
        <v>20984.06</v>
      </c>
      <c r="E23" s="11">
        <f t="shared" si="1"/>
        <v>26230.075000000001</v>
      </c>
      <c r="F23" s="19" t="s">
        <v>53</v>
      </c>
    </row>
    <row r="24" spans="1:6" x14ac:dyDescent="0.3">
      <c r="A24" s="1" t="s">
        <v>14</v>
      </c>
      <c r="B24" s="9">
        <v>18496</v>
      </c>
      <c r="C24" s="10">
        <v>23120</v>
      </c>
      <c r="D24" s="18">
        <v>27763.8</v>
      </c>
      <c r="E24" s="11">
        <f t="shared" si="1"/>
        <v>34704.75</v>
      </c>
      <c r="F24" s="19" t="s">
        <v>53</v>
      </c>
    </row>
    <row r="25" spans="1:6" x14ac:dyDescent="0.3">
      <c r="A25" s="1" t="s">
        <v>15</v>
      </c>
      <c r="B25" s="9">
        <v>17000</v>
      </c>
      <c r="C25" s="10">
        <f t="shared" si="0"/>
        <v>21250</v>
      </c>
      <c r="D25" s="18">
        <v>24075.58</v>
      </c>
      <c r="E25" s="11">
        <f t="shared" si="1"/>
        <v>30094.475000000002</v>
      </c>
      <c r="F25" s="19" t="s">
        <v>53</v>
      </c>
    </row>
    <row r="26" spans="1:6" x14ac:dyDescent="0.3">
      <c r="A26" s="1" t="s">
        <v>16</v>
      </c>
      <c r="B26" s="9">
        <v>16037</v>
      </c>
      <c r="C26" s="10">
        <f t="shared" si="0"/>
        <v>20046.25</v>
      </c>
      <c r="D26" s="18">
        <v>19130</v>
      </c>
      <c r="E26" s="11">
        <f t="shared" si="1"/>
        <v>23912.5</v>
      </c>
      <c r="F26" s="19" t="s">
        <v>53</v>
      </c>
    </row>
    <row r="27" spans="1:6" x14ac:dyDescent="0.3">
      <c r="A27" s="1" t="s">
        <v>17</v>
      </c>
      <c r="B27" s="9">
        <v>15498.66</v>
      </c>
      <c r="C27" s="10">
        <v>19373.330000000002</v>
      </c>
      <c r="D27" s="18">
        <v>18024.16</v>
      </c>
      <c r="E27" s="11">
        <f t="shared" si="1"/>
        <v>22530.2</v>
      </c>
      <c r="F27" s="19" t="s">
        <v>53</v>
      </c>
    </row>
    <row r="28" spans="1:6" x14ac:dyDescent="0.3">
      <c r="A28" s="1" t="s">
        <v>18</v>
      </c>
      <c r="B28" s="9">
        <v>18220</v>
      </c>
      <c r="C28" s="10">
        <v>22775</v>
      </c>
      <c r="D28" s="18">
        <v>19455.12</v>
      </c>
      <c r="E28" s="11">
        <f t="shared" si="1"/>
        <v>24318.899999999998</v>
      </c>
      <c r="F28" s="19" t="s">
        <v>53</v>
      </c>
    </row>
    <row r="29" spans="1:6" x14ac:dyDescent="0.3">
      <c r="A29" s="1" t="s">
        <v>59</v>
      </c>
      <c r="B29" s="9">
        <v>14462</v>
      </c>
      <c r="C29" s="10">
        <f t="shared" si="0"/>
        <v>18077.5</v>
      </c>
      <c r="D29" s="18">
        <v>18520.63</v>
      </c>
      <c r="E29" s="11">
        <f t="shared" si="1"/>
        <v>23150.787500000002</v>
      </c>
      <c r="F29" s="19" t="s">
        <v>53</v>
      </c>
    </row>
    <row r="30" spans="1:6" x14ac:dyDescent="0.3">
      <c r="A30" s="1" t="s">
        <v>60</v>
      </c>
      <c r="B30" s="9">
        <v>16475</v>
      </c>
      <c r="C30" s="10">
        <f t="shared" si="0"/>
        <v>20593.75</v>
      </c>
      <c r="D30" s="18">
        <v>17048.400000000001</v>
      </c>
      <c r="E30" s="11">
        <f t="shared" si="1"/>
        <v>21310.5</v>
      </c>
      <c r="F30" s="19" t="s">
        <v>53</v>
      </c>
    </row>
    <row r="31" spans="1:6" x14ac:dyDescent="0.3">
      <c r="A31" s="1" t="s">
        <v>19</v>
      </c>
      <c r="B31" s="9">
        <v>15125.33</v>
      </c>
      <c r="C31" s="10">
        <v>18906.66</v>
      </c>
      <c r="D31" s="18">
        <v>17613.849999999999</v>
      </c>
      <c r="E31" s="11">
        <f t="shared" si="1"/>
        <v>22017.3125</v>
      </c>
      <c r="F31" s="19" t="s">
        <v>53</v>
      </c>
    </row>
    <row r="32" spans="1:6" x14ac:dyDescent="0.3">
      <c r="A32" s="1" t="s">
        <v>20</v>
      </c>
      <c r="B32" s="9">
        <v>19307</v>
      </c>
      <c r="C32" s="10">
        <f t="shared" si="0"/>
        <v>24133.75</v>
      </c>
      <c r="D32" s="18">
        <v>20752</v>
      </c>
      <c r="E32" s="11">
        <f t="shared" si="1"/>
        <v>25940</v>
      </c>
      <c r="F32" s="19" t="s">
        <v>53</v>
      </c>
    </row>
    <row r="33" spans="1:6" x14ac:dyDescent="0.3">
      <c r="A33" s="1" t="s">
        <v>21</v>
      </c>
      <c r="B33" s="9">
        <v>13595</v>
      </c>
      <c r="C33" s="10">
        <f t="shared" si="0"/>
        <v>16993.75</v>
      </c>
      <c r="D33" s="18">
        <v>20335</v>
      </c>
      <c r="E33" s="11">
        <f t="shared" si="1"/>
        <v>25418.75</v>
      </c>
      <c r="F33" s="19" t="s">
        <v>53</v>
      </c>
    </row>
    <row r="34" spans="1:6" x14ac:dyDescent="0.3">
      <c r="A34" s="1" t="s">
        <v>22</v>
      </c>
      <c r="B34" s="9">
        <v>14584</v>
      </c>
      <c r="C34" s="10">
        <f t="shared" si="0"/>
        <v>18230</v>
      </c>
      <c r="D34" s="18">
        <v>16397.5</v>
      </c>
      <c r="E34" s="11">
        <f t="shared" si="1"/>
        <v>20496.875</v>
      </c>
      <c r="F34" s="19" t="s">
        <v>53</v>
      </c>
    </row>
    <row r="35" spans="1:6" x14ac:dyDescent="0.3">
      <c r="A35" s="1" t="s">
        <v>45</v>
      </c>
      <c r="B35" s="9">
        <v>9817.5</v>
      </c>
      <c r="C35" s="10">
        <f t="shared" si="0"/>
        <v>12271.875</v>
      </c>
      <c r="D35" s="18">
        <v>19052.669999999998</v>
      </c>
      <c r="E35" s="11">
        <f t="shared" si="1"/>
        <v>23815.837499999998</v>
      </c>
      <c r="F35" s="19" t="s">
        <v>53</v>
      </c>
    </row>
    <row r="36" spans="1:6" x14ac:dyDescent="0.3">
      <c r="A36" s="1" t="s">
        <v>23</v>
      </c>
      <c r="B36" s="9">
        <v>17151</v>
      </c>
      <c r="C36" s="10">
        <f t="shared" si="0"/>
        <v>21438.75</v>
      </c>
      <c r="D36" s="18">
        <v>19053</v>
      </c>
      <c r="E36" s="11">
        <f t="shared" si="1"/>
        <v>23816.25</v>
      </c>
      <c r="F36" s="19" t="s">
        <v>53</v>
      </c>
    </row>
    <row r="37" spans="1:6" x14ac:dyDescent="0.3">
      <c r="A37" s="1" t="s">
        <v>71</v>
      </c>
      <c r="B37" s="9">
        <v>23503</v>
      </c>
      <c r="C37" s="10">
        <f t="shared" si="0"/>
        <v>29378.75</v>
      </c>
      <c r="D37" s="18">
        <v>16672</v>
      </c>
      <c r="E37" s="11">
        <f t="shared" si="1"/>
        <v>20840</v>
      </c>
      <c r="F37" s="19" t="s">
        <v>54</v>
      </c>
    </row>
    <row r="38" spans="1:6" x14ac:dyDescent="0.3">
      <c r="A38" s="1" t="s">
        <v>24</v>
      </c>
      <c r="B38" s="9">
        <v>17997</v>
      </c>
      <c r="C38" s="10">
        <f t="shared" si="0"/>
        <v>22496.25</v>
      </c>
      <c r="D38" s="18">
        <v>28045.33</v>
      </c>
      <c r="E38" s="11">
        <f t="shared" si="1"/>
        <v>35056.662500000006</v>
      </c>
      <c r="F38" s="19" t="s">
        <v>53</v>
      </c>
    </row>
    <row r="39" spans="1:6" x14ac:dyDescent="0.3">
      <c r="A39" s="1" t="s">
        <v>25</v>
      </c>
      <c r="B39" s="9">
        <v>17094</v>
      </c>
      <c r="C39" s="10">
        <f t="shared" si="0"/>
        <v>21367.5</v>
      </c>
      <c r="D39" s="18">
        <v>22706.25</v>
      </c>
      <c r="E39" s="11">
        <f t="shared" si="1"/>
        <v>28382.8125</v>
      </c>
      <c r="F39" s="19" t="s">
        <v>53</v>
      </c>
    </row>
    <row r="40" spans="1:6" x14ac:dyDescent="0.3">
      <c r="A40" s="1" t="s">
        <v>72</v>
      </c>
      <c r="B40" s="9">
        <v>18968</v>
      </c>
      <c r="C40" s="10">
        <f t="shared" si="0"/>
        <v>23710</v>
      </c>
      <c r="D40" s="18">
        <v>15222</v>
      </c>
      <c r="E40" s="11">
        <f t="shared" si="1"/>
        <v>19027.5</v>
      </c>
      <c r="F40" s="19" t="s">
        <v>54</v>
      </c>
    </row>
    <row r="41" spans="1:6" x14ac:dyDescent="0.3">
      <c r="A41" s="1" t="s">
        <v>26</v>
      </c>
      <c r="B41" s="9">
        <v>17275</v>
      </c>
      <c r="C41" s="10">
        <f t="shared" si="0"/>
        <v>21593.75</v>
      </c>
      <c r="D41" s="18">
        <v>19546.53</v>
      </c>
      <c r="E41" s="11">
        <f t="shared" si="1"/>
        <v>24433.162499999999</v>
      </c>
      <c r="F41" s="19" t="s">
        <v>53</v>
      </c>
    </row>
    <row r="42" spans="1:6" x14ac:dyDescent="0.3">
      <c r="A42" s="1" t="s">
        <v>27</v>
      </c>
      <c r="B42" s="9">
        <v>17641</v>
      </c>
      <c r="C42" s="10">
        <f t="shared" si="0"/>
        <v>22051.25</v>
      </c>
      <c r="D42" s="18">
        <v>21946.33</v>
      </c>
      <c r="E42" s="11">
        <f t="shared" si="1"/>
        <v>27432.912500000002</v>
      </c>
      <c r="F42" s="19" t="s">
        <v>53</v>
      </c>
    </row>
    <row r="43" spans="1:6" x14ac:dyDescent="0.3">
      <c r="A43" s="1" t="s">
        <v>28</v>
      </c>
      <c r="B43" s="9">
        <v>12500</v>
      </c>
      <c r="C43" s="10">
        <f t="shared" si="0"/>
        <v>15625</v>
      </c>
      <c r="D43" s="18">
        <v>15133.62</v>
      </c>
      <c r="E43" s="11">
        <f t="shared" si="1"/>
        <v>18917.025000000001</v>
      </c>
      <c r="F43" s="19" t="s">
        <v>53</v>
      </c>
    </row>
    <row r="44" spans="1:6" x14ac:dyDescent="0.3">
      <c r="A44" s="1" t="s">
        <v>61</v>
      </c>
      <c r="B44" s="9">
        <v>15350</v>
      </c>
      <c r="C44" s="10">
        <f t="shared" si="0"/>
        <v>19187.5</v>
      </c>
      <c r="D44" s="18">
        <v>24774.33</v>
      </c>
      <c r="E44" s="11">
        <f t="shared" si="1"/>
        <v>30967.912500000002</v>
      </c>
      <c r="F44" s="19" t="s">
        <v>53</v>
      </c>
    </row>
    <row r="45" spans="1:6" x14ac:dyDescent="0.3">
      <c r="A45" s="1" t="s">
        <v>29</v>
      </c>
      <c r="B45" s="9">
        <v>12776</v>
      </c>
      <c r="C45" s="10">
        <f t="shared" si="0"/>
        <v>15970</v>
      </c>
      <c r="D45" s="18">
        <v>13620</v>
      </c>
      <c r="E45" s="11">
        <f t="shared" si="1"/>
        <v>17025</v>
      </c>
      <c r="F45" s="19" t="s">
        <v>53</v>
      </c>
    </row>
    <row r="46" spans="1:6" x14ac:dyDescent="0.3">
      <c r="A46" s="1" t="s">
        <v>46</v>
      </c>
      <c r="B46" s="9">
        <v>12848</v>
      </c>
      <c r="C46" s="10">
        <f t="shared" si="0"/>
        <v>16060</v>
      </c>
      <c r="D46" s="18">
        <v>18743.34</v>
      </c>
      <c r="E46" s="11">
        <f t="shared" si="1"/>
        <v>23429.174999999999</v>
      </c>
      <c r="F46" s="19" t="s">
        <v>53</v>
      </c>
    </row>
    <row r="47" spans="1:6" x14ac:dyDescent="0.3">
      <c r="A47" s="1" t="s">
        <v>47</v>
      </c>
      <c r="B47" s="9">
        <v>22226</v>
      </c>
      <c r="C47" s="10">
        <f t="shared" si="0"/>
        <v>27782.5</v>
      </c>
      <c r="D47" s="18">
        <v>22485</v>
      </c>
      <c r="E47" s="11">
        <f t="shared" si="1"/>
        <v>28106.25</v>
      </c>
      <c r="F47" s="19" t="s">
        <v>53</v>
      </c>
    </row>
    <row r="48" spans="1:6" x14ac:dyDescent="0.3">
      <c r="A48" s="1" t="s">
        <v>30</v>
      </c>
      <c r="B48" s="9">
        <v>16025</v>
      </c>
      <c r="C48" s="10">
        <f t="shared" si="0"/>
        <v>20031.25</v>
      </c>
      <c r="D48" s="18">
        <v>21153.200000000001</v>
      </c>
      <c r="E48" s="11">
        <f t="shared" si="1"/>
        <v>26441.5</v>
      </c>
      <c r="F48" s="19" t="s">
        <v>53</v>
      </c>
    </row>
    <row r="49" spans="1:6" x14ac:dyDescent="0.3">
      <c r="A49" s="1" t="s">
        <v>73</v>
      </c>
      <c r="B49" s="9">
        <v>20620</v>
      </c>
      <c r="C49" s="10">
        <f t="shared" si="0"/>
        <v>25775</v>
      </c>
      <c r="D49" s="18">
        <v>18547.43</v>
      </c>
      <c r="E49" s="11">
        <f t="shared" si="1"/>
        <v>23184.287499999999</v>
      </c>
      <c r="F49" s="19" t="s">
        <v>54</v>
      </c>
    </row>
    <row r="50" spans="1:6" x14ac:dyDescent="0.3">
      <c r="A50" s="1" t="s">
        <v>31</v>
      </c>
      <c r="B50" s="9">
        <v>15900</v>
      </c>
      <c r="C50" s="10">
        <f t="shared" si="0"/>
        <v>19875</v>
      </c>
      <c r="D50" s="18">
        <v>20026.8</v>
      </c>
      <c r="E50" s="11">
        <f t="shared" si="1"/>
        <v>25033.5</v>
      </c>
      <c r="F50" s="19" t="s">
        <v>53</v>
      </c>
    </row>
    <row r="51" spans="1:6" x14ac:dyDescent="0.3">
      <c r="A51" s="1" t="s">
        <v>62</v>
      </c>
      <c r="B51" s="9">
        <v>10000</v>
      </c>
      <c r="C51" s="10">
        <f t="shared" si="0"/>
        <v>12500</v>
      </c>
      <c r="D51" s="18">
        <v>19052.5</v>
      </c>
      <c r="E51" s="11">
        <f t="shared" si="1"/>
        <v>23815.625</v>
      </c>
      <c r="F51" s="19" t="s">
        <v>53</v>
      </c>
    </row>
    <row r="52" spans="1:6" x14ac:dyDescent="0.3">
      <c r="A52" s="1" t="s">
        <v>32</v>
      </c>
      <c r="B52" s="9">
        <v>16223</v>
      </c>
      <c r="C52" s="10">
        <f t="shared" si="0"/>
        <v>20278.75</v>
      </c>
      <c r="D52" s="18">
        <v>21803.8</v>
      </c>
      <c r="E52" s="11">
        <f t="shared" si="1"/>
        <v>27254.75</v>
      </c>
      <c r="F52" s="19" t="s">
        <v>53</v>
      </c>
    </row>
    <row r="53" spans="1:6" x14ac:dyDescent="0.3">
      <c r="A53" s="1" t="s">
        <v>74</v>
      </c>
      <c r="B53" s="9">
        <v>16525</v>
      </c>
      <c r="C53" s="10">
        <f t="shared" si="0"/>
        <v>20656.25</v>
      </c>
      <c r="D53" s="18">
        <v>13267.5</v>
      </c>
      <c r="E53" s="11">
        <f t="shared" si="1"/>
        <v>16584.375</v>
      </c>
      <c r="F53" s="19" t="s">
        <v>54</v>
      </c>
    </row>
    <row r="54" spans="1:6" x14ac:dyDescent="0.3">
      <c r="A54" s="1" t="s">
        <v>48</v>
      </c>
      <c r="B54" s="9">
        <v>13528</v>
      </c>
      <c r="C54" s="10">
        <f t="shared" si="0"/>
        <v>16910</v>
      </c>
      <c r="D54" s="18">
        <v>17544.63</v>
      </c>
      <c r="E54" s="11">
        <f t="shared" si="1"/>
        <v>21930.787500000002</v>
      </c>
      <c r="F54" s="19" t="s">
        <v>53</v>
      </c>
    </row>
    <row r="55" spans="1:6" x14ac:dyDescent="0.3">
      <c r="A55" s="1" t="s">
        <v>33</v>
      </c>
      <c r="B55" s="9">
        <v>15638</v>
      </c>
      <c r="C55" s="10">
        <f t="shared" si="0"/>
        <v>19547.5</v>
      </c>
      <c r="D55" s="18">
        <v>18934.669999999998</v>
      </c>
      <c r="E55" s="11">
        <f t="shared" si="1"/>
        <v>23668.337499999998</v>
      </c>
      <c r="F55" s="19" t="s">
        <v>53</v>
      </c>
    </row>
    <row r="56" spans="1:6" x14ac:dyDescent="0.3">
      <c r="A56" s="1" t="s">
        <v>34</v>
      </c>
      <c r="B56" s="9">
        <v>14821</v>
      </c>
      <c r="C56" s="10">
        <f t="shared" si="0"/>
        <v>18526.25</v>
      </c>
      <c r="D56" s="18">
        <v>17229.5</v>
      </c>
      <c r="E56" s="11">
        <f t="shared" si="1"/>
        <v>21536.875</v>
      </c>
      <c r="F56" s="19" t="s">
        <v>53</v>
      </c>
    </row>
    <row r="57" spans="1:6" x14ac:dyDescent="0.3">
      <c r="A57" s="1" t="s">
        <v>63</v>
      </c>
      <c r="B57" s="9">
        <v>12683</v>
      </c>
      <c r="C57" s="10">
        <f t="shared" si="0"/>
        <v>15853.75</v>
      </c>
      <c r="D57" s="18">
        <v>16632.38</v>
      </c>
      <c r="E57" s="11">
        <f t="shared" si="1"/>
        <v>20790.475000000002</v>
      </c>
      <c r="F57" s="19" t="s">
        <v>53</v>
      </c>
    </row>
    <row r="58" spans="1:6" x14ac:dyDescent="0.3">
      <c r="A58" s="1" t="s">
        <v>35</v>
      </c>
      <c r="B58" s="9">
        <v>19491</v>
      </c>
      <c r="C58" s="10">
        <f t="shared" si="0"/>
        <v>24363.75</v>
      </c>
      <c r="D58" s="18">
        <v>21030</v>
      </c>
      <c r="E58" s="11">
        <f t="shared" si="1"/>
        <v>26287.5</v>
      </c>
      <c r="F58" s="19" t="s">
        <v>53</v>
      </c>
    </row>
    <row r="59" spans="1:6" x14ac:dyDescent="0.3">
      <c r="A59" s="1" t="s">
        <v>64</v>
      </c>
      <c r="B59" s="9">
        <v>15570</v>
      </c>
      <c r="C59" s="10">
        <f t="shared" si="0"/>
        <v>19462.5</v>
      </c>
      <c r="D59" s="18">
        <v>18139.97</v>
      </c>
      <c r="E59" s="11">
        <f t="shared" si="1"/>
        <v>22674.962500000001</v>
      </c>
      <c r="F59" s="19" t="s">
        <v>53</v>
      </c>
    </row>
    <row r="60" spans="1:6" x14ac:dyDescent="0.3">
      <c r="A60" s="1" t="s">
        <v>49</v>
      </c>
      <c r="B60" s="9">
        <v>13990</v>
      </c>
      <c r="C60" s="10">
        <f t="shared" si="0"/>
        <v>17487.5</v>
      </c>
      <c r="D60" s="18">
        <v>19377.68</v>
      </c>
      <c r="E60" s="11">
        <f t="shared" si="1"/>
        <v>24222.1</v>
      </c>
      <c r="F60" s="19" t="s">
        <v>53</v>
      </c>
    </row>
    <row r="61" spans="1:6" x14ac:dyDescent="0.3">
      <c r="A61" s="1" t="s">
        <v>36</v>
      </c>
      <c r="B61" s="9">
        <v>16501</v>
      </c>
      <c r="C61" s="10">
        <f t="shared" si="0"/>
        <v>20626.25</v>
      </c>
      <c r="D61" s="18">
        <v>16817.25</v>
      </c>
      <c r="E61" s="11">
        <f t="shared" si="1"/>
        <v>21021.5625</v>
      </c>
      <c r="F61" s="19" t="s">
        <v>53</v>
      </c>
    </row>
    <row r="62" spans="1:6" x14ac:dyDescent="0.3">
      <c r="A62" s="1" t="s">
        <v>50</v>
      </c>
      <c r="B62" s="9">
        <v>13212</v>
      </c>
      <c r="C62" s="10">
        <f t="shared" si="0"/>
        <v>16515</v>
      </c>
      <c r="D62" s="18">
        <v>21503.33</v>
      </c>
      <c r="E62" s="11">
        <f t="shared" si="1"/>
        <v>26879.162500000002</v>
      </c>
      <c r="F62" s="19" t="s">
        <v>53</v>
      </c>
    </row>
    <row r="63" spans="1:6" x14ac:dyDescent="0.3">
      <c r="A63" s="1" t="s">
        <v>37</v>
      </c>
      <c r="B63" s="9">
        <v>12320</v>
      </c>
      <c r="C63" s="10">
        <f t="shared" si="0"/>
        <v>15400</v>
      </c>
      <c r="D63" s="18">
        <v>17852.55</v>
      </c>
      <c r="E63" s="11">
        <f t="shared" si="1"/>
        <v>22315.6875</v>
      </c>
      <c r="F63" s="19" t="s">
        <v>53</v>
      </c>
    </row>
    <row r="64" spans="1:6" x14ac:dyDescent="0.3">
      <c r="A64" s="1" t="s">
        <v>65</v>
      </c>
      <c r="B64" s="9">
        <v>11815</v>
      </c>
      <c r="C64" s="10">
        <f t="shared" si="0"/>
        <v>14768.75</v>
      </c>
      <c r="D64" s="18">
        <v>17232.73</v>
      </c>
      <c r="E64" s="11">
        <f t="shared" si="1"/>
        <v>21540.912499999999</v>
      </c>
      <c r="F64" s="19" t="s">
        <v>53</v>
      </c>
    </row>
    <row r="65" spans="1:6" x14ac:dyDescent="0.3">
      <c r="A65" s="1" t="s">
        <v>38</v>
      </c>
      <c r="B65" s="9">
        <v>14946</v>
      </c>
      <c r="C65" s="10">
        <f t="shared" si="0"/>
        <v>18682.5</v>
      </c>
      <c r="D65" s="18">
        <v>17085.330000000002</v>
      </c>
      <c r="E65" s="11">
        <f t="shared" si="1"/>
        <v>21356.662500000002</v>
      </c>
      <c r="F65" s="19" t="s">
        <v>53</v>
      </c>
    </row>
    <row r="66" spans="1:6" x14ac:dyDescent="0.3">
      <c r="A66" s="1" t="s">
        <v>51</v>
      </c>
      <c r="B66" s="9">
        <v>18020</v>
      </c>
      <c r="C66" s="10">
        <f t="shared" si="0"/>
        <v>22525</v>
      </c>
      <c r="D66" s="18">
        <v>19067.330000000002</v>
      </c>
      <c r="E66" s="11">
        <f t="shared" si="1"/>
        <v>23834.162500000002</v>
      </c>
      <c r="F66" s="19" t="s">
        <v>53</v>
      </c>
    </row>
    <row r="67" spans="1:6" x14ac:dyDescent="0.3">
      <c r="A67" s="1" t="s">
        <v>66</v>
      </c>
      <c r="B67" s="9">
        <v>10665</v>
      </c>
      <c r="C67" s="10">
        <f t="shared" si="0"/>
        <v>13331.25</v>
      </c>
      <c r="D67" s="18">
        <v>19066</v>
      </c>
      <c r="E67" s="11">
        <f t="shared" si="1"/>
        <v>23832.5</v>
      </c>
      <c r="F67" s="19" t="s">
        <v>53</v>
      </c>
    </row>
    <row r="68" spans="1:6" x14ac:dyDescent="0.3">
      <c r="A68" s="1" t="s">
        <v>39</v>
      </c>
      <c r="B68" s="9">
        <v>16829</v>
      </c>
      <c r="C68" s="10">
        <f t="shared" ref="C68" si="2">B68*1.25</f>
        <v>21036.25</v>
      </c>
      <c r="D68" s="18">
        <v>21027.96</v>
      </c>
      <c r="E68" s="11">
        <f t="shared" si="1"/>
        <v>26284.949999999997</v>
      </c>
      <c r="F68" s="19" t="s">
        <v>53</v>
      </c>
    </row>
    <row r="69" spans="1:6" ht="124.2" x14ac:dyDescent="0.3">
      <c r="A69" s="2" t="s">
        <v>40</v>
      </c>
      <c r="B69" s="12"/>
      <c r="C69" s="13"/>
      <c r="D69" s="14"/>
      <c r="E69" s="14"/>
      <c r="F69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PA Department of Public Welfare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dpwuser</dc:creator>
  <cp:keywords/>
  <dc:description/>
  <cp:lastModifiedBy>Mikos, Marcia</cp:lastModifiedBy>
  <cp:revision/>
  <dcterms:created xsi:type="dcterms:W3CDTF">2016-11-30T12:37:18Z</dcterms:created>
  <dcterms:modified xsi:type="dcterms:W3CDTF">2025-03-13T16:44:21Z</dcterms:modified>
  <cp:category/>
  <cp:contentStatus/>
</cp:coreProperties>
</file>